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76"/>
  </bookViews>
  <sheets>
    <sheet name="2部" sheetId="3" r:id="rId1"/>
  </sheets>
  <calcPr calcId="152511"/>
</workbook>
</file>

<file path=xl/calcChain.xml><?xml version="1.0" encoding="utf-8"?>
<calcChain xmlns="http://schemas.openxmlformats.org/spreadsheetml/2006/main">
  <c r="AE11" i="3" l="1"/>
  <c r="AE9" i="3"/>
  <c r="AB19" i="3"/>
  <c r="AD22" i="3"/>
  <c r="AC22" i="3"/>
  <c r="AB22" i="3"/>
  <c r="AF21" i="3"/>
  <c r="AE21" i="3"/>
  <c r="AG21" i="3"/>
  <c r="AD21" i="3"/>
  <c r="AC21" i="3"/>
  <c r="AB21" i="3"/>
  <c r="AA21" i="3"/>
  <c r="AD20" i="3"/>
  <c r="AC20" i="3"/>
  <c r="AB20" i="3"/>
  <c r="AF19" i="3"/>
  <c r="AG19" i="3"/>
  <c r="AE19" i="3"/>
  <c r="AD19" i="3"/>
  <c r="AC19" i="3"/>
  <c r="AD18" i="3"/>
  <c r="AC18" i="3"/>
  <c r="AB18" i="3"/>
  <c r="AF17" i="3"/>
  <c r="AE17" i="3"/>
  <c r="AG17" i="3"/>
  <c r="AD17" i="3"/>
  <c r="AC17" i="3"/>
  <c r="AB17" i="3"/>
  <c r="AA17" i="3"/>
  <c r="AD16" i="3"/>
  <c r="AC16" i="3"/>
  <c r="AB16" i="3"/>
  <c r="AF15" i="3"/>
  <c r="AE15" i="3"/>
  <c r="AG15" i="3"/>
  <c r="AD15" i="3"/>
  <c r="AC15" i="3"/>
  <c r="AB15" i="3"/>
  <c r="AA15" i="3"/>
  <c r="AD14" i="3"/>
  <c r="AC14" i="3"/>
  <c r="AB14" i="3"/>
  <c r="AF13" i="3"/>
  <c r="AE13" i="3"/>
  <c r="AG13" i="3"/>
  <c r="AD13" i="3"/>
  <c r="AC13" i="3"/>
  <c r="AB13" i="3"/>
  <c r="AD12" i="3"/>
  <c r="AC12" i="3"/>
  <c r="AB12" i="3"/>
  <c r="AF11" i="3"/>
  <c r="AD11" i="3"/>
  <c r="AC11" i="3"/>
  <c r="AB11" i="3"/>
  <c r="AD10" i="3"/>
  <c r="AC10" i="3"/>
  <c r="AB10" i="3"/>
  <c r="AF9" i="3"/>
  <c r="AD9" i="3"/>
  <c r="AC9" i="3"/>
  <c r="AA9" i="3"/>
  <c r="AB9" i="3"/>
  <c r="AD8" i="3"/>
  <c r="AC8" i="3"/>
  <c r="AB8" i="3"/>
  <c r="AF7" i="3"/>
  <c r="AG7" i="3"/>
  <c r="AE7" i="3"/>
  <c r="AD7" i="3"/>
  <c r="AC7" i="3"/>
  <c r="AA7" i="3"/>
  <c r="AB7" i="3"/>
  <c r="AG11" i="3"/>
  <c r="AG9" i="3"/>
  <c r="AA19" i="3"/>
  <c r="AA11" i="3"/>
  <c r="AA13" i="3"/>
</calcChain>
</file>

<file path=xl/sharedStrings.xml><?xml version="1.0" encoding="utf-8"?>
<sst xmlns="http://schemas.openxmlformats.org/spreadsheetml/2006/main" count="140" uniqueCount="37">
  <si>
    <t>順位</t>
    <rPh sb="0" eb="2">
      <t>ジュンイ</t>
    </rPh>
    <phoneticPr fontId="2"/>
  </si>
  <si>
    <t>チーム名</t>
    <rPh sb="3" eb="4">
      <t>メイ</t>
    </rPh>
    <phoneticPr fontId="2"/>
  </si>
  <si>
    <t>勝点</t>
    <rPh sb="0" eb="1">
      <t>カチ</t>
    </rPh>
    <rPh sb="1" eb="2">
      <t>テン</t>
    </rPh>
    <phoneticPr fontId="2"/>
  </si>
  <si>
    <t>勝</t>
    <rPh sb="0" eb="1">
      <t>カチ</t>
    </rPh>
    <phoneticPr fontId="2"/>
  </si>
  <si>
    <t>引</t>
    <rPh sb="0" eb="1">
      <t>ヒ</t>
    </rPh>
    <phoneticPr fontId="2"/>
  </si>
  <si>
    <t>負</t>
    <rPh sb="0" eb="1">
      <t>マ</t>
    </rPh>
    <phoneticPr fontId="2"/>
  </si>
  <si>
    <t>得</t>
    <rPh sb="0" eb="1">
      <t>トク</t>
    </rPh>
    <phoneticPr fontId="2"/>
  </si>
  <si>
    <t>失</t>
    <rPh sb="0" eb="1">
      <t>ウシナ</t>
    </rPh>
    <phoneticPr fontId="2"/>
  </si>
  <si>
    <t>差</t>
    <rPh sb="0" eb="1">
      <t>サ</t>
    </rPh>
    <phoneticPr fontId="2"/>
  </si>
  <si>
    <t>得失点差</t>
    <rPh sb="0" eb="4">
      <t>トクシッテンサ</t>
    </rPh>
    <phoneticPr fontId="2"/>
  </si>
  <si>
    <t>○</t>
  </si>
  <si>
    <t>●</t>
  </si>
  <si>
    <t>神栖市民リーグ2部成績表</t>
    <rPh sb="0" eb="2">
      <t>カミス</t>
    </rPh>
    <rPh sb="2" eb="4">
      <t>シミン</t>
    </rPh>
    <rPh sb="8" eb="9">
      <t>ブ</t>
    </rPh>
    <rPh sb="9" eb="11">
      <t>セイセキ</t>
    </rPh>
    <rPh sb="11" eb="12">
      <t>ヒョウ</t>
    </rPh>
    <phoneticPr fontId="2"/>
  </si>
  <si>
    <t>-</t>
    <phoneticPr fontId="2"/>
  </si>
  <si>
    <t>犬吠クラブ</t>
    <phoneticPr fontId="2"/>
  </si>
  <si>
    <t>クラレ</t>
    <phoneticPr fontId="2"/>
  </si>
  <si>
    <t>自由の女神</t>
    <phoneticPr fontId="2"/>
  </si>
  <si>
    <t>波崎クラブ1972</t>
    <phoneticPr fontId="2"/>
  </si>
  <si>
    <t>波崎クラブ1972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</si>
  <si>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</si>
  <si>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</si>
  <si>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</si>
  <si>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</si>
  <si>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</si>
  <si>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</si>
  <si>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</si>
  <si>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</si>
  <si>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Real Mermaid</t>
    <phoneticPr fontId="2"/>
  </si>
  <si>
    <t>Real Mermaid</t>
    <phoneticPr fontId="2"/>
  </si>
  <si>
    <t>FCマナブ王国</t>
    <phoneticPr fontId="2"/>
  </si>
  <si>
    <t>Gluck</t>
    <phoneticPr fontId="2"/>
  </si>
  <si>
    <t>FCマナブ王国</t>
    <phoneticPr fontId="2"/>
  </si>
  <si>
    <t>犬吠クラブ</t>
    <phoneticPr fontId="2"/>
  </si>
  <si>
    <t>TOTAL.FC</t>
    <phoneticPr fontId="2"/>
  </si>
  <si>
    <t>TOTAL.FC</t>
    <phoneticPr fontId="2"/>
  </si>
  <si>
    <t>△</t>
  </si>
  <si>
    <t>全日程終了</t>
    <rPh sb="0" eb="3">
      <t>ゼンニッテイ</t>
    </rPh>
    <rPh sb="3" eb="5">
      <t>シュウリョウ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</si>
</sst>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I12" sqref="AI12"/>
    </sheetView>
  </sheetViews>
  <sheetFormatPr defaultRowHeight="13.2"/>
  <cols>
    <col min="1" max="1" width="3.6640625" customWidth="1"/>
    <col min="2" max="2" width="18.33203125" customWidth="1"/>
    <col min="3" max="3" width="3.33203125" style="1" customWidth="1"/>
    <col min="4" max="4" width="1.77734375" style="1" customWidth="1"/>
    <col min="5" max="5" width="3.33203125" style="1" customWidth="1"/>
    <col min="6" max="6" width="3.33203125" customWidth="1"/>
    <col min="7" max="7" width="1.77734375" customWidth="1"/>
    <col min="8" max="9" width="3.33203125" customWidth="1"/>
    <col min="10" max="10" width="1.77734375" customWidth="1"/>
    <col min="11" max="12" width="3.33203125" customWidth="1"/>
    <col min="13" max="13" width="1.77734375" customWidth="1"/>
    <col min="14" max="15" width="3.33203125" customWidth="1"/>
    <col min="16" max="16" width="1.77734375" customWidth="1"/>
    <col min="17" max="18" width="3.33203125" customWidth="1"/>
    <col min="19" max="19" width="1.77734375" customWidth="1"/>
    <col min="20" max="21" width="3.33203125" customWidth="1"/>
    <col min="22" max="22" width="1.77734375" customWidth="1"/>
    <col min="23" max="24" width="3.33203125" customWidth="1"/>
    <col min="25" max="25" width="1.77734375" customWidth="1"/>
    <col min="26" max="26" width="3.33203125" customWidth="1"/>
    <col min="27" max="33" width="4.6640625" customWidth="1"/>
  </cols>
  <sheetData>
    <row r="1" spans="1:33" ht="23.4">
      <c r="B1" s="6" t="s">
        <v>12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>
      <c r="C2" s="5"/>
      <c r="D2" s="5"/>
      <c r="E2" s="5"/>
      <c r="AB2" s="7" t="s">
        <v>36</v>
      </c>
      <c r="AC2" s="7"/>
      <c r="AD2" s="7"/>
      <c r="AE2" s="7"/>
      <c r="AF2" s="7"/>
      <c r="AG2" s="7"/>
    </row>
    <row r="3" spans="1:33" ht="12" customHeight="1">
      <c r="A3" s="8" t="s">
        <v>0</v>
      </c>
      <c r="B3" s="9" t="s">
        <v>1</v>
      </c>
      <c r="C3" s="10" t="s">
        <v>16</v>
      </c>
      <c r="D3" s="10"/>
      <c r="E3" s="10"/>
      <c r="F3" s="11" t="s">
        <v>18</v>
      </c>
      <c r="G3" s="12"/>
      <c r="H3" s="13"/>
      <c r="I3" s="8" t="s">
        <v>28</v>
      </c>
      <c r="J3" s="8"/>
      <c r="K3" s="8"/>
      <c r="L3" s="8" t="s">
        <v>30</v>
      </c>
      <c r="M3" s="8"/>
      <c r="N3" s="8"/>
      <c r="O3" s="8" t="s">
        <v>31</v>
      </c>
      <c r="P3" s="8"/>
      <c r="Q3" s="8"/>
      <c r="R3" s="8" t="s">
        <v>15</v>
      </c>
      <c r="S3" s="8"/>
      <c r="T3" s="8"/>
      <c r="U3" s="8" t="s">
        <v>14</v>
      </c>
      <c r="V3" s="8"/>
      <c r="W3" s="8"/>
      <c r="X3" s="20" t="s">
        <v>34</v>
      </c>
      <c r="Y3" s="21"/>
      <c r="Z3" s="21"/>
      <c r="AA3" s="8" t="s">
        <v>2</v>
      </c>
      <c r="AB3" s="9" t="s">
        <v>3</v>
      </c>
      <c r="AC3" s="9" t="s">
        <v>4</v>
      </c>
      <c r="AD3" s="9" t="s">
        <v>5</v>
      </c>
      <c r="AE3" s="9" t="s">
        <v>9</v>
      </c>
      <c r="AF3" s="9"/>
      <c r="AG3" s="9"/>
    </row>
    <row r="4" spans="1:33" ht="12" customHeight="1">
      <c r="A4" s="8"/>
      <c r="B4" s="9"/>
      <c r="C4" s="10"/>
      <c r="D4" s="10"/>
      <c r="E4" s="10"/>
      <c r="F4" s="14"/>
      <c r="G4" s="15"/>
      <c r="H4" s="16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22"/>
      <c r="Y4" s="23"/>
      <c r="Z4" s="23"/>
      <c r="AA4" s="8"/>
      <c r="AB4" s="9"/>
      <c r="AC4" s="9"/>
      <c r="AD4" s="9"/>
      <c r="AE4" s="9"/>
      <c r="AF4" s="9"/>
      <c r="AG4" s="9"/>
    </row>
    <row r="5" spans="1:33" ht="12" customHeight="1">
      <c r="A5" s="8"/>
      <c r="B5" s="9"/>
      <c r="C5" s="10"/>
      <c r="D5" s="10"/>
      <c r="E5" s="10"/>
      <c r="F5" s="14"/>
      <c r="G5" s="15"/>
      <c r="H5" s="1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22"/>
      <c r="Y5" s="23"/>
      <c r="Z5" s="23"/>
      <c r="AA5" s="8"/>
      <c r="AB5" s="9"/>
      <c r="AC5" s="9"/>
      <c r="AD5" s="9"/>
      <c r="AE5" s="9" t="s">
        <v>6</v>
      </c>
      <c r="AF5" s="9" t="s">
        <v>7</v>
      </c>
      <c r="AG5" s="9" t="s">
        <v>8</v>
      </c>
    </row>
    <row r="6" spans="1:33" ht="12" customHeight="1">
      <c r="A6" s="8"/>
      <c r="B6" s="9"/>
      <c r="C6" s="10"/>
      <c r="D6" s="10"/>
      <c r="E6" s="10"/>
      <c r="F6" s="17"/>
      <c r="G6" s="18"/>
      <c r="H6" s="19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4"/>
      <c r="Y6" s="25"/>
      <c r="Z6" s="25"/>
      <c r="AA6" s="8"/>
      <c r="AB6" s="9"/>
      <c r="AC6" s="9"/>
      <c r="AD6" s="9"/>
      <c r="AE6" s="9"/>
      <c r="AF6" s="9"/>
      <c r="AG6" s="9"/>
    </row>
    <row r="7" spans="1:33" ht="20.25" customHeight="1">
      <c r="A7" s="26">
        <v>2</v>
      </c>
      <c r="B7" s="27" t="s">
        <v>16</v>
      </c>
      <c r="C7" s="28"/>
      <c r="D7" s="29"/>
      <c r="E7" s="29"/>
      <c r="F7" s="32" t="s">
        <v>10</v>
      </c>
      <c r="G7" s="33"/>
      <c r="H7" s="34"/>
      <c r="I7" s="32" t="s">
        <v>10</v>
      </c>
      <c r="J7" s="33"/>
      <c r="K7" s="34"/>
      <c r="L7" s="32" t="s">
        <v>11</v>
      </c>
      <c r="M7" s="33"/>
      <c r="N7" s="34"/>
      <c r="O7" s="32" t="s">
        <v>10</v>
      </c>
      <c r="P7" s="33"/>
      <c r="Q7" s="34"/>
      <c r="R7" s="32" t="s">
        <v>10</v>
      </c>
      <c r="S7" s="33"/>
      <c r="T7" s="34"/>
      <c r="U7" s="32" t="s">
        <v>10</v>
      </c>
      <c r="V7" s="33"/>
      <c r="W7" s="34"/>
      <c r="X7" s="35" t="s">
        <v>11</v>
      </c>
      <c r="Y7" s="36"/>
      <c r="Z7" s="37"/>
      <c r="AA7" s="38">
        <f>AB7*3+AC7</f>
        <v>15</v>
      </c>
      <c r="AB7" s="40">
        <f>COUNTIF(C7:Z7,"=○")</f>
        <v>5</v>
      </c>
      <c r="AC7" s="42">
        <f>COUNTIF(C7:Z7,"=△")</f>
        <v>0</v>
      </c>
      <c r="AD7" s="42">
        <f>COUNTIF(C7:Z7,"=●")</f>
        <v>2</v>
      </c>
      <c r="AE7" s="40">
        <f>C8+F8+I8+L8+O8+R8+U8+X8</f>
        <v>52</v>
      </c>
      <c r="AF7" s="40">
        <f>H8+K8+N8+Q8+T8+W8+Z8</f>
        <v>13</v>
      </c>
      <c r="AG7" s="42">
        <f>AE7-AF7</f>
        <v>39</v>
      </c>
    </row>
    <row r="8" spans="1:33" ht="20.25" customHeight="1">
      <c r="A8" s="26"/>
      <c r="B8" s="27"/>
      <c r="C8" s="30"/>
      <c r="D8" s="31"/>
      <c r="E8" s="31"/>
      <c r="F8" s="2">
        <v>5</v>
      </c>
      <c r="G8" s="3" t="s">
        <v>13</v>
      </c>
      <c r="H8" s="4">
        <v>0</v>
      </c>
      <c r="I8" s="2">
        <v>15</v>
      </c>
      <c r="J8" s="3" t="s">
        <v>19</v>
      </c>
      <c r="K8" s="4">
        <v>0</v>
      </c>
      <c r="L8" s="2">
        <v>1</v>
      </c>
      <c r="M8" s="3" t="s">
        <v>13</v>
      </c>
      <c r="N8" s="4">
        <v>6</v>
      </c>
      <c r="O8" s="2">
        <v>3</v>
      </c>
      <c r="P8" s="3" t="s">
        <v>20</v>
      </c>
      <c r="Q8" s="4">
        <v>1</v>
      </c>
      <c r="R8" s="2">
        <v>11</v>
      </c>
      <c r="S8" s="3" t="s">
        <v>13</v>
      </c>
      <c r="T8" s="4">
        <v>0</v>
      </c>
      <c r="U8" s="2">
        <v>13</v>
      </c>
      <c r="V8" s="3" t="s">
        <v>21</v>
      </c>
      <c r="W8" s="4">
        <v>1</v>
      </c>
      <c r="X8" s="2">
        <v>4</v>
      </c>
      <c r="Y8" s="3" t="s">
        <v>13</v>
      </c>
      <c r="Z8" s="3">
        <v>5</v>
      </c>
      <c r="AA8" s="39"/>
      <c r="AB8" s="41" t="e">
        <f>COUNTIF(#REF!,"&gt;1")</f>
        <v>#REF!</v>
      </c>
      <c r="AC8" s="43" t="e">
        <f>COUNTIF(#REF!,"&gt;1")</f>
        <v>#REF!</v>
      </c>
      <c r="AD8" s="43" t="e">
        <f>COUNTIF(#REF!,"&gt;1")</f>
        <v>#REF!</v>
      </c>
      <c r="AE8" s="41"/>
      <c r="AF8" s="41"/>
      <c r="AG8" s="43"/>
    </row>
    <row r="9" spans="1:33" ht="20.25" customHeight="1">
      <c r="A9" s="26">
        <v>4</v>
      </c>
      <c r="B9" s="27" t="s">
        <v>17</v>
      </c>
      <c r="C9" s="32" t="s">
        <v>11</v>
      </c>
      <c r="D9" s="33"/>
      <c r="E9" s="34"/>
      <c r="F9" s="28"/>
      <c r="G9" s="29"/>
      <c r="H9" s="44"/>
      <c r="I9" s="32" t="s">
        <v>10</v>
      </c>
      <c r="J9" s="33"/>
      <c r="K9" s="34"/>
      <c r="L9" s="32" t="s">
        <v>11</v>
      </c>
      <c r="M9" s="33"/>
      <c r="N9" s="34"/>
      <c r="O9" s="32" t="s">
        <v>10</v>
      </c>
      <c r="P9" s="33"/>
      <c r="Q9" s="34"/>
      <c r="R9" s="32" t="s">
        <v>10</v>
      </c>
      <c r="S9" s="33"/>
      <c r="T9" s="34"/>
      <c r="U9" s="35" t="s">
        <v>11</v>
      </c>
      <c r="V9" s="36"/>
      <c r="W9" s="37"/>
      <c r="X9" s="32" t="s">
        <v>11</v>
      </c>
      <c r="Y9" s="33"/>
      <c r="Z9" s="34"/>
      <c r="AA9" s="38">
        <f>AB9*3+AC9</f>
        <v>9</v>
      </c>
      <c r="AB9" s="40">
        <f>COUNTIF(C9:Z9,"=○")</f>
        <v>3</v>
      </c>
      <c r="AC9" s="42">
        <f>COUNTIF(C9:Z9,"=△")</f>
        <v>0</v>
      </c>
      <c r="AD9" s="42">
        <f>COUNTIF(C9:Z9,"=●")</f>
        <v>4</v>
      </c>
      <c r="AE9" s="40">
        <f>C10+F10+I10+L10+O10+R10+U10+X10</f>
        <v>12</v>
      </c>
      <c r="AF9" s="40">
        <f>E10+K10+N10+Q10+T10+W10+Z10</f>
        <v>24</v>
      </c>
      <c r="AG9" s="42">
        <f>AE9-AF9</f>
        <v>-12</v>
      </c>
    </row>
    <row r="10" spans="1:33" ht="20.25" customHeight="1">
      <c r="A10" s="26"/>
      <c r="B10" s="27"/>
      <c r="C10" s="2">
        <v>0</v>
      </c>
      <c r="D10" s="3" t="s">
        <v>22</v>
      </c>
      <c r="E10" s="4">
        <v>5</v>
      </c>
      <c r="F10" s="30"/>
      <c r="G10" s="31"/>
      <c r="H10" s="45"/>
      <c r="I10" s="2">
        <v>3</v>
      </c>
      <c r="J10" s="3" t="s">
        <v>23</v>
      </c>
      <c r="K10" s="4">
        <v>1</v>
      </c>
      <c r="L10" s="2">
        <v>1</v>
      </c>
      <c r="M10" s="3" t="s">
        <v>23</v>
      </c>
      <c r="N10" s="4">
        <v>3</v>
      </c>
      <c r="O10" s="2">
        <v>2</v>
      </c>
      <c r="P10" s="3" t="s">
        <v>24</v>
      </c>
      <c r="Q10" s="4">
        <v>1</v>
      </c>
      <c r="R10" s="2">
        <v>2</v>
      </c>
      <c r="S10" s="3" t="s">
        <v>13</v>
      </c>
      <c r="T10" s="4">
        <v>0</v>
      </c>
      <c r="U10" s="2">
        <v>3</v>
      </c>
      <c r="V10" s="3" t="s">
        <v>19</v>
      </c>
      <c r="W10" s="4">
        <v>6</v>
      </c>
      <c r="X10" s="2">
        <v>1</v>
      </c>
      <c r="Y10" s="3" t="s">
        <v>23</v>
      </c>
      <c r="Z10" s="3">
        <v>8</v>
      </c>
      <c r="AA10" s="39"/>
      <c r="AB10" s="41" t="e">
        <f>COUNTIF(#REF!,"&gt;1")</f>
        <v>#REF!</v>
      </c>
      <c r="AC10" s="43" t="e">
        <f>COUNTIF(#REF!,"&gt;1")</f>
        <v>#REF!</v>
      </c>
      <c r="AD10" s="43" t="e">
        <f>COUNTIF(#REF!,"&gt;1")</f>
        <v>#REF!</v>
      </c>
      <c r="AE10" s="41"/>
      <c r="AF10" s="41"/>
      <c r="AG10" s="43"/>
    </row>
    <row r="11" spans="1:33" ht="20.25" customHeight="1">
      <c r="A11" s="26">
        <v>8</v>
      </c>
      <c r="B11" s="27" t="s">
        <v>27</v>
      </c>
      <c r="C11" s="32" t="s">
        <v>11</v>
      </c>
      <c r="D11" s="33"/>
      <c r="E11" s="34"/>
      <c r="F11" s="32" t="s">
        <v>11</v>
      </c>
      <c r="G11" s="33"/>
      <c r="H11" s="34"/>
      <c r="I11" s="28"/>
      <c r="J11" s="29"/>
      <c r="K11" s="44"/>
      <c r="L11" s="35" t="s">
        <v>10</v>
      </c>
      <c r="M11" s="36"/>
      <c r="N11" s="37"/>
      <c r="O11" s="35" t="s">
        <v>35</v>
      </c>
      <c r="P11" s="36"/>
      <c r="Q11" s="37"/>
      <c r="R11" s="32" t="s">
        <v>11</v>
      </c>
      <c r="S11" s="33"/>
      <c r="T11" s="34"/>
      <c r="U11" s="32" t="s">
        <v>11</v>
      </c>
      <c r="V11" s="33"/>
      <c r="W11" s="34"/>
      <c r="X11" s="32" t="s">
        <v>11</v>
      </c>
      <c r="Y11" s="33"/>
      <c r="Z11" s="34"/>
      <c r="AA11" s="38">
        <f>AB11*3+AC11</f>
        <v>4</v>
      </c>
      <c r="AB11" s="40">
        <f>COUNTIF(C11:Z11,"=○")</f>
        <v>1</v>
      </c>
      <c r="AC11" s="42">
        <f>COUNTIF(C11:Z11,"=△")</f>
        <v>1</v>
      </c>
      <c r="AD11" s="42">
        <f>COUNTIF(C11:Z11,"=●")</f>
        <v>5</v>
      </c>
      <c r="AE11" s="40">
        <f>C12+F12+I12+L12+O12+R12+U12+X12</f>
        <v>9</v>
      </c>
      <c r="AF11" s="40">
        <f>E12+H12+N12+Q12+T12+W12+Z12</f>
        <v>46</v>
      </c>
      <c r="AG11" s="42">
        <f>AE11-AF11</f>
        <v>-37</v>
      </c>
    </row>
    <row r="12" spans="1:33" ht="20.25" customHeight="1">
      <c r="A12" s="26"/>
      <c r="B12" s="27"/>
      <c r="C12" s="2">
        <v>0</v>
      </c>
      <c r="D12" s="3" t="s">
        <v>13</v>
      </c>
      <c r="E12" s="4">
        <v>15</v>
      </c>
      <c r="F12" s="2">
        <v>1</v>
      </c>
      <c r="G12" s="3" t="s">
        <v>24</v>
      </c>
      <c r="H12" s="4">
        <v>3</v>
      </c>
      <c r="I12" s="30"/>
      <c r="J12" s="31"/>
      <c r="K12" s="45"/>
      <c r="L12" s="2">
        <v>4</v>
      </c>
      <c r="M12" s="3" t="s">
        <v>20</v>
      </c>
      <c r="N12" s="4">
        <v>2</v>
      </c>
      <c r="O12" s="2">
        <v>1</v>
      </c>
      <c r="P12" s="3" t="s">
        <v>22</v>
      </c>
      <c r="Q12" s="4">
        <v>1</v>
      </c>
      <c r="R12" s="2">
        <v>1</v>
      </c>
      <c r="S12" s="3" t="s">
        <v>13</v>
      </c>
      <c r="T12" s="4">
        <v>6</v>
      </c>
      <c r="U12" s="2">
        <v>1</v>
      </c>
      <c r="V12" s="3" t="s">
        <v>25</v>
      </c>
      <c r="W12" s="4">
        <v>3</v>
      </c>
      <c r="X12" s="2">
        <v>1</v>
      </c>
      <c r="Y12" s="3" t="s">
        <v>23</v>
      </c>
      <c r="Z12" s="3">
        <v>16</v>
      </c>
      <c r="AA12" s="39"/>
      <c r="AB12" s="41" t="e">
        <f>COUNTIF(#REF!,"&gt;1")</f>
        <v>#REF!</v>
      </c>
      <c r="AC12" s="43" t="e">
        <f>COUNTIF(#REF!,"&gt;1")</f>
        <v>#REF!</v>
      </c>
      <c r="AD12" s="43" t="e">
        <f>COUNTIF(#REF!,"&gt;1")</f>
        <v>#REF!</v>
      </c>
      <c r="AE12" s="41"/>
      <c r="AF12" s="41"/>
      <c r="AG12" s="43"/>
    </row>
    <row r="13" spans="1:33" ht="20.25" customHeight="1">
      <c r="A13" s="26">
        <v>3</v>
      </c>
      <c r="B13" s="27" t="s">
        <v>30</v>
      </c>
      <c r="C13" s="32" t="s">
        <v>10</v>
      </c>
      <c r="D13" s="33"/>
      <c r="E13" s="34"/>
      <c r="F13" s="32" t="s">
        <v>10</v>
      </c>
      <c r="G13" s="33"/>
      <c r="H13" s="34"/>
      <c r="I13" s="35" t="s">
        <v>11</v>
      </c>
      <c r="J13" s="36"/>
      <c r="K13" s="37"/>
      <c r="L13" s="28"/>
      <c r="M13" s="29"/>
      <c r="N13" s="44"/>
      <c r="O13" s="32" t="s">
        <v>10</v>
      </c>
      <c r="P13" s="33"/>
      <c r="Q13" s="34"/>
      <c r="R13" s="32" t="s">
        <v>10</v>
      </c>
      <c r="S13" s="33"/>
      <c r="T13" s="34"/>
      <c r="U13" s="32" t="s">
        <v>10</v>
      </c>
      <c r="V13" s="33"/>
      <c r="W13" s="34"/>
      <c r="X13" s="32" t="s">
        <v>11</v>
      </c>
      <c r="Y13" s="33"/>
      <c r="Z13" s="34"/>
      <c r="AA13" s="38">
        <f>AB13*3+AC13</f>
        <v>15</v>
      </c>
      <c r="AB13" s="40">
        <f>COUNTIF(C13:Z13,"=○")</f>
        <v>5</v>
      </c>
      <c r="AC13" s="42">
        <f>COUNTIF(C13:Z13,"=△")</f>
        <v>0</v>
      </c>
      <c r="AD13" s="42">
        <f>COUNTIF(C13:Z13,"=●")</f>
        <v>2</v>
      </c>
      <c r="AE13" s="40">
        <f>C14+F14+I14+O14+R14+U14+X14</f>
        <v>25</v>
      </c>
      <c r="AF13" s="40">
        <f>E14+H14+K14+Q14+T14+W14+Z14</f>
        <v>9</v>
      </c>
      <c r="AG13" s="42">
        <f>AE13-AF13</f>
        <v>16</v>
      </c>
    </row>
    <row r="14" spans="1:33" ht="20.25" customHeight="1">
      <c r="A14" s="26"/>
      <c r="B14" s="27"/>
      <c r="C14" s="2">
        <v>6</v>
      </c>
      <c r="D14" s="3" t="s">
        <v>26</v>
      </c>
      <c r="E14" s="4">
        <v>1</v>
      </c>
      <c r="F14" s="2">
        <v>3</v>
      </c>
      <c r="G14" s="3" t="s">
        <v>22</v>
      </c>
      <c r="H14" s="4">
        <v>1</v>
      </c>
      <c r="I14" s="2">
        <v>2</v>
      </c>
      <c r="J14" s="3" t="s">
        <v>20</v>
      </c>
      <c r="K14" s="4">
        <v>4</v>
      </c>
      <c r="L14" s="30"/>
      <c r="M14" s="31"/>
      <c r="N14" s="45"/>
      <c r="O14" s="2">
        <v>7</v>
      </c>
      <c r="P14" s="3" t="s">
        <v>22</v>
      </c>
      <c r="Q14" s="4">
        <v>1</v>
      </c>
      <c r="R14" s="2">
        <v>5</v>
      </c>
      <c r="S14" s="3" t="s">
        <v>24</v>
      </c>
      <c r="T14" s="4">
        <v>0</v>
      </c>
      <c r="U14" s="2">
        <v>2</v>
      </c>
      <c r="V14" s="3" t="s">
        <v>20</v>
      </c>
      <c r="W14" s="4">
        <v>0</v>
      </c>
      <c r="X14" s="2">
        <v>0</v>
      </c>
      <c r="Y14" s="3" t="s">
        <v>19</v>
      </c>
      <c r="Z14" s="3">
        <v>2</v>
      </c>
      <c r="AA14" s="39"/>
      <c r="AB14" s="41" t="e">
        <f>COUNTIF(#REF!,"&gt;1")</f>
        <v>#REF!</v>
      </c>
      <c r="AC14" s="43" t="e">
        <f>COUNTIF(#REF!,"&gt;1")</f>
        <v>#REF!</v>
      </c>
      <c r="AD14" s="43" t="e">
        <f>COUNTIF(#REF!,"&gt;1")</f>
        <v>#REF!</v>
      </c>
      <c r="AE14" s="41"/>
      <c r="AF14" s="41"/>
      <c r="AG14" s="43"/>
    </row>
    <row r="15" spans="1:33" ht="20.25" customHeight="1">
      <c r="A15" s="26">
        <v>5</v>
      </c>
      <c r="B15" s="27" t="s">
        <v>29</v>
      </c>
      <c r="C15" s="32" t="s">
        <v>11</v>
      </c>
      <c r="D15" s="33"/>
      <c r="E15" s="34"/>
      <c r="F15" s="32" t="s">
        <v>11</v>
      </c>
      <c r="G15" s="33"/>
      <c r="H15" s="34"/>
      <c r="I15" s="35" t="s">
        <v>35</v>
      </c>
      <c r="J15" s="36"/>
      <c r="K15" s="37"/>
      <c r="L15" s="32" t="s">
        <v>11</v>
      </c>
      <c r="M15" s="33"/>
      <c r="N15" s="34"/>
      <c r="O15" s="28"/>
      <c r="P15" s="29"/>
      <c r="Q15" s="44"/>
      <c r="R15" s="32" t="s">
        <v>10</v>
      </c>
      <c r="S15" s="33"/>
      <c r="T15" s="34"/>
      <c r="U15" s="32" t="s">
        <v>10</v>
      </c>
      <c r="V15" s="33"/>
      <c r="W15" s="34"/>
      <c r="X15" s="32" t="s">
        <v>11</v>
      </c>
      <c r="Y15" s="33"/>
      <c r="Z15" s="34"/>
      <c r="AA15" s="38">
        <f>AB15*3+AC15</f>
        <v>7</v>
      </c>
      <c r="AB15" s="40">
        <f>COUNTIF(C15:Z15,"=○")</f>
        <v>2</v>
      </c>
      <c r="AC15" s="42">
        <f>COUNTIF(C15:Z15,"=△")</f>
        <v>1</v>
      </c>
      <c r="AD15" s="42">
        <f>COUNTIF(C15:Z15,"=●")</f>
        <v>4</v>
      </c>
      <c r="AE15" s="40">
        <f>C16+F16+I16+L16+R16+U16+X16</f>
        <v>14</v>
      </c>
      <c r="AF15" s="40">
        <f>E16+H16+K16+N16+T16+W16+Z16</f>
        <v>18</v>
      </c>
      <c r="AG15" s="42">
        <f>AE15-AF15</f>
        <v>-4</v>
      </c>
    </row>
    <row r="16" spans="1:33" ht="20.25" customHeight="1">
      <c r="A16" s="26"/>
      <c r="B16" s="27"/>
      <c r="C16" s="2">
        <v>1</v>
      </c>
      <c r="D16" s="3" t="s">
        <v>19</v>
      </c>
      <c r="E16" s="4">
        <v>3</v>
      </c>
      <c r="F16" s="2">
        <v>1</v>
      </c>
      <c r="G16" s="3" t="s">
        <v>21</v>
      </c>
      <c r="H16" s="4">
        <v>2</v>
      </c>
      <c r="I16" s="2">
        <v>1</v>
      </c>
      <c r="J16" s="3" t="s">
        <v>24</v>
      </c>
      <c r="K16" s="4">
        <v>1</v>
      </c>
      <c r="L16" s="2">
        <v>1</v>
      </c>
      <c r="M16" s="3" t="s">
        <v>13</v>
      </c>
      <c r="N16" s="4">
        <v>7</v>
      </c>
      <c r="O16" s="30"/>
      <c r="P16" s="31"/>
      <c r="Q16" s="45"/>
      <c r="R16" s="2">
        <v>3</v>
      </c>
      <c r="S16" s="3" t="s">
        <v>20</v>
      </c>
      <c r="T16" s="4">
        <v>0</v>
      </c>
      <c r="U16" s="2">
        <v>7</v>
      </c>
      <c r="V16" s="3" t="s">
        <v>23</v>
      </c>
      <c r="W16" s="4">
        <v>0</v>
      </c>
      <c r="X16" s="2">
        <v>0</v>
      </c>
      <c r="Y16" s="3" t="s">
        <v>20</v>
      </c>
      <c r="Z16" s="3">
        <v>5</v>
      </c>
      <c r="AA16" s="39"/>
      <c r="AB16" s="41" t="e">
        <f>COUNTIF(#REF!,"&gt;1")</f>
        <v>#REF!</v>
      </c>
      <c r="AC16" s="43" t="e">
        <f>COUNTIF(#REF!,"&gt;1")</f>
        <v>#REF!</v>
      </c>
      <c r="AD16" s="43" t="e">
        <f>COUNTIF(#REF!,"&gt;1")</f>
        <v>#REF!</v>
      </c>
      <c r="AE16" s="41"/>
      <c r="AF16" s="41"/>
      <c r="AG16" s="43"/>
    </row>
    <row r="17" spans="1:33" ht="20.25" customHeight="1">
      <c r="A17" s="26">
        <v>6</v>
      </c>
      <c r="B17" s="27" t="s">
        <v>15</v>
      </c>
      <c r="C17" s="32" t="s">
        <v>11</v>
      </c>
      <c r="D17" s="33"/>
      <c r="E17" s="34"/>
      <c r="F17" s="32" t="s">
        <v>11</v>
      </c>
      <c r="G17" s="33"/>
      <c r="H17" s="34"/>
      <c r="I17" s="32" t="s">
        <v>10</v>
      </c>
      <c r="J17" s="33"/>
      <c r="K17" s="34"/>
      <c r="L17" s="32" t="s">
        <v>11</v>
      </c>
      <c r="M17" s="33"/>
      <c r="N17" s="34"/>
      <c r="O17" s="32" t="s">
        <v>11</v>
      </c>
      <c r="P17" s="33"/>
      <c r="Q17" s="34"/>
      <c r="R17" s="28"/>
      <c r="S17" s="29"/>
      <c r="T17" s="44"/>
      <c r="U17" s="32" t="s">
        <v>10</v>
      </c>
      <c r="V17" s="33"/>
      <c r="W17" s="34"/>
      <c r="X17" s="32" t="s">
        <v>11</v>
      </c>
      <c r="Y17" s="33"/>
      <c r="Z17" s="34"/>
      <c r="AA17" s="38">
        <f>AB17*3+AC17</f>
        <v>6</v>
      </c>
      <c r="AB17" s="40">
        <f>COUNTIF(C17:Z17,"=○")</f>
        <v>2</v>
      </c>
      <c r="AC17" s="42">
        <f>COUNTIF(C17:Z17,"=△")</f>
        <v>0</v>
      </c>
      <c r="AD17" s="42">
        <f>COUNTIF(C17:Z17,"=●")</f>
        <v>5</v>
      </c>
      <c r="AE17" s="40">
        <f>C18+F18+I18+L18+O18+U18+X18</f>
        <v>8</v>
      </c>
      <c r="AF17" s="40">
        <f>E18+H18+K18+N18+Q18+W18+Z18</f>
        <v>27</v>
      </c>
      <c r="AG17" s="42">
        <f>AE17-AF17</f>
        <v>-19</v>
      </c>
    </row>
    <row r="18" spans="1:33" ht="20.25" customHeight="1">
      <c r="A18" s="26"/>
      <c r="B18" s="27"/>
      <c r="C18" s="2">
        <v>0</v>
      </c>
      <c r="D18" s="3" t="s">
        <v>13</v>
      </c>
      <c r="E18" s="4">
        <v>11</v>
      </c>
      <c r="F18" s="2">
        <v>0</v>
      </c>
      <c r="G18" s="3" t="s">
        <v>24</v>
      </c>
      <c r="H18" s="4">
        <v>2</v>
      </c>
      <c r="I18" s="2">
        <v>6</v>
      </c>
      <c r="J18" s="3" t="s">
        <v>23</v>
      </c>
      <c r="K18" s="4">
        <v>1</v>
      </c>
      <c r="L18" s="2">
        <v>0</v>
      </c>
      <c r="M18" s="3" t="s">
        <v>22</v>
      </c>
      <c r="N18" s="4">
        <v>5</v>
      </c>
      <c r="O18" s="2">
        <v>0</v>
      </c>
      <c r="P18" s="3" t="s">
        <v>23</v>
      </c>
      <c r="Q18" s="4">
        <v>3</v>
      </c>
      <c r="R18" s="30"/>
      <c r="S18" s="31"/>
      <c r="T18" s="45"/>
      <c r="U18" s="2">
        <v>2</v>
      </c>
      <c r="V18" s="3" t="s">
        <v>19</v>
      </c>
      <c r="W18" s="4">
        <v>0</v>
      </c>
      <c r="X18" s="2">
        <v>0</v>
      </c>
      <c r="Y18" s="3" t="s">
        <v>13</v>
      </c>
      <c r="Z18" s="3">
        <v>5</v>
      </c>
      <c r="AA18" s="39"/>
      <c r="AB18" s="41" t="e">
        <f>COUNTIF(#REF!,"&gt;1")</f>
        <v>#REF!</v>
      </c>
      <c r="AC18" s="43" t="e">
        <f>COUNTIF(#REF!,"&gt;1")</f>
        <v>#REF!</v>
      </c>
      <c r="AD18" s="43" t="e">
        <f>COUNTIF(#REF!,"&gt;1")</f>
        <v>#REF!</v>
      </c>
      <c r="AE18" s="41"/>
      <c r="AF18" s="41"/>
      <c r="AG18" s="43"/>
    </row>
    <row r="19" spans="1:33" ht="20.25" customHeight="1">
      <c r="A19" s="26">
        <v>7</v>
      </c>
      <c r="B19" s="27" t="s">
        <v>32</v>
      </c>
      <c r="C19" s="32" t="s">
        <v>11</v>
      </c>
      <c r="D19" s="33"/>
      <c r="E19" s="34"/>
      <c r="F19" s="35" t="s">
        <v>10</v>
      </c>
      <c r="G19" s="36"/>
      <c r="H19" s="37"/>
      <c r="I19" s="32" t="s">
        <v>10</v>
      </c>
      <c r="J19" s="33"/>
      <c r="K19" s="34"/>
      <c r="L19" s="32" t="s">
        <v>11</v>
      </c>
      <c r="M19" s="33"/>
      <c r="N19" s="34"/>
      <c r="O19" s="32" t="s">
        <v>11</v>
      </c>
      <c r="P19" s="33"/>
      <c r="Q19" s="34"/>
      <c r="R19" s="32" t="s">
        <v>11</v>
      </c>
      <c r="S19" s="33"/>
      <c r="T19" s="34"/>
      <c r="U19" s="28"/>
      <c r="V19" s="29"/>
      <c r="W19" s="44"/>
      <c r="X19" s="32" t="s">
        <v>11</v>
      </c>
      <c r="Y19" s="33"/>
      <c r="Z19" s="34"/>
      <c r="AA19" s="38">
        <f>AB19*3+AC19</f>
        <v>6</v>
      </c>
      <c r="AB19" s="40">
        <f>COUNTIF(C19:Z19,"=○")</f>
        <v>2</v>
      </c>
      <c r="AC19" s="42">
        <f>COUNTIF(C19:Z19,"=△")</f>
        <v>0</v>
      </c>
      <c r="AD19" s="42">
        <f>COUNTIF(C19:Z19,"=●")</f>
        <v>5</v>
      </c>
      <c r="AE19" s="40">
        <f>C20+F20+I20+L20+O20+R20+X20</f>
        <v>10</v>
      </c>
      <c r="AF19" s="40">
        <f>E20+H20+K20+N20+Q20+T20+Z20</f>
        <v>36</v>
      </c>
      <c r="AG19" s="42">
        <f>AE19-AF19</f>
        <v>-26</v>
      </c>
    </row>
    <row r="20" spans="1:33" ht="20.25" customHeight="1">
      <c r="A20" s="26"/>
      <c r="B20" s="27"/>
      <c r="C20" s="2">
        <v>1</v>
      </c>
      <c r="D20" s="3" t="s">
        <v>13</v>
      </c>
      <c r="E20" s="4">
        <v>13</v>
      </c>
      <c r="F20" s="2">
        <v>6</v>
      </c>
      <c r="G20" s="3" t="s">
        <v>25</v>
      </c>
      <c r="H20" s="4">
        <v>3</v>
      </c>
      <c r="I20" s="2">
        <v>3</v>
      </c>
      <c r="J20" s="3" t="s">
        <v>23</v>
      </c>
      <c r="K20" s="4">
        <v>1</v>
      </c>
      <c r="L20" s="2">
        <v>0</v>
      </c>
      <c r="M20" s="3" t="s">
        <v>13</v>
      </c>
      <c r="N20" s="4">
        <v>2</v>
      </c>
      <c r="O20" s="2">
        <v>0</v>
      </c>
      <c r="P20" s="3" t="s">
        <v>23</v>
      </c>
      <c r="Q20" s="4">
        <v>7</v>
      </c>
      <c r="R20" s="2">
        <v>0</v>
      </c>
      <c r="S20" s="3" t="s">
        <v>19</v>
      </c>
      <c r="T20" s="4">
        <v>2</v>
      </c>
      <c r="U20" s="30"/>
      <c r="V20" s="31"/>
      <c r="W20" s="45"/>
      <c r="X20" s="2">
        <v>0</v>
      </c>
      <c r="Y20" s="3" t="s">
        <v>25</v>
      </c>
      <c r="Z20" s="3">
        <v>8</v>
      </c>
      <c r="AA20" s="39"/>
      <c r="AB20" s="41" t="e">
        <f>COUNTIF(#REF!,"&gt;1")</f>
        <v>#REF!</v>
      </c>
      <c r="AC20" s="43" t="e">
        <f>COUNTIF(#REF!,"&gt;1")</f>
        <v>#REF!</v>
      </c>
      <c r="AD20" s="43" t="e">
        <f>COUNTIF(#REF!,"&gt;1")</f>
        <v>#REF!</v>
      </c>
      <c r="AE20" s="41"/>
      <c r="AF20" s="41"/>
      <c r="AG20" s="43"/>
    </row>
    <row r="21" spans="1:33" ht="20.25" customHeight="1">
      <c r="A21" s="26">
        <v>1</v>
      </c>
      <c r="B21" s="27" t="s">
        <v>33</v>
      </c>
      <c r="C21" s="35" t="s">
        <v>10</v>
      </c>
      <c r="D21" s="36"/>
      <c r="E21" s="37"/>
      <c r="F21" s="32" t="s">
        <v>10</v>
      </c>
      <c r="G21" s="33"/>
      <c r="H21" s="34"/>
      <c r="I21" s="32" t="s">
        <v>10</v>
      </c>
      <c r="J21" s="33"/>
      <c r="K21" s="34"/>
      <c r="L21" s="32" t="s">
        <v>10</v>
      </c>
      <c r="M21" s="33"/>
      <c r="N21" s="34"/>
      <c r="O21" s="32" t="s">
        <v>10</v>
      </c>
      <c r="P21" s="33"/>
      <c r="Q21" s="34"/>
      <c r="R21" s="32" t="s">
        <v>10</v>
      </c>
      <c r="S21" s="33"/>
      <c r="T21" s="34"/>
      <c r="U21" s="32" t="s">
        <v>10</v>
      </c>
      <c r="V21" s="33"/>
      <c r="W21" s="34"/>
      <c r="X21" s="28"/>
      <c r="Y21" s="29"/>
      <c r="Z21" s="44"/>
      <c r="AA21" s="38">
        <f>AB21*3+AC21</f>
        <v>21</v>
      </c>
      <c r="AB21" s="40">
        <f>COUNTIF(C21:Z21,"=○")</f>
        <v>7</v>
      </c>
      <c r="AC21" s="42">
        <f>COUNTIF(C21:Z21,"=△")</f>
        <v>0</v>
      </c>
      <c r="AD21" s="42">
        <f>COUNTIF(C21:Z21,"=●")</f>
        <v>0</v>
      </c>
      <c r="AE21" s="40">
        <f>C22+F22+I22+L22+O22+R22+U22</f>
        <v>49</v>
      </c>
      <c r="AF21" s="40">
        <f>E22+H22+K22+N22+Q22+T22+W22</f>
        <v>6</v>
      </c>
      <c r="AG21" s="42">
        <f>AE21-AF21</f>
        <v>43</v>
      </c>
    </row>
    <row r="22" spans="1:33" ht="20.25" customHeight="1">
      <c r="A22" s="26"/>
      <c r="B22" s="27"/>
      <c r="C22" s="2">
        <v>5</v>
      </c>
      <c r="D22" s="3" t="s">
        <v>13</v>
      </c>
      <c r="E22" s="4">
        <v>4</v>
      </c>
      <c r="F22" s="2">
        <v>8</v>
      </c>
      <c r="G22" s="3" t="s">
        <v>25</v>
      </c>
      <c r="H22" s="4">
        <v>1</v>
      </c>
      <c r="I22" s="2">
        <v>16</v>
      </c>
      <c r="J22" s="3" t="s">
        <v>25</v>
      </c>
      <c r="K22" s="4">
        <v>1</v>
      </c>
      <c r="L22" s="2">
        <v>2</v>
      </c>
      <c r="M22" s="3" t="s">
        <v>20</v>
      </c>
      <c r="N22" s="4">
        <v>0</v>
      </c>
      <c r="O22" s="2">
        <v>5</v>
      </c>
      <c r="P22" s="3" t="s">
        <v>26</v>
      </c>
      <c r="Q22" s="4">
        <v>0</v>
      </c>
      <c r="R22" s="2">
        <v>5</v>
      </c>
      <c r="S22" s="3" t="s">
        <v>19</v>
      </c>
      <c r="T22" s="4">
        <v>0</v>
      </c>
      <c r="U22" s="2">
        <v>8</v>
      </c>
      <c r="V22" s="3" t="s">
        <v>20</v>
      </c>
      <c r="W22" s="4">
        <v>0</v>
      </c>
      <c r="X22" s="30"/>
      <c r="Y22" s="31"/>
      <c r="Z22" s="45"/>
      <c r="AA22" s="39"/>
      <c r="AB22" s="41" t="e">
        <f>COUNTIF(#REF!,"&gt;1")</f>
        <v>#REF!</v>
      </c>
      <c r="AC22" s="43" t="e">
        <f>COUNTIF(#REF!,"&gt;1")</f>
        <v>#REF!</v>
      </c>
      <c r="AD22" s="43" t="e">
        <f>COUNTIF(#REF!,"&gt;1")</f>
        <v>#REF!</v>
      </c>
      <c r="AE22" s="41"/>
      <c r="AF22" s="41"/>
      <c r="AG22" s="43"/>
    </row>
  </sheetData>
  <mergeCells count="156">
    <mergeCell ref="AB21:AB22"/>
    <mergeCell ref="AC21:AC22"/>
    <mergeCell ref="AD21:AD22"/>
    <mergeCell ref="AE21:AE22"/>
    <mergeCell ref="AF21:AF22"/>
    <mergeCell ref="AG21:AG22"/>
    <mergeCell ref="L21:N21"/>
    <mergeCell ref="O21:Q21"/>
    <mergeCell ref="R21:T21"/>
    <mergeCell ref="U21:W21"/>
    <mergeCell ref="X21:Z22"/>
    <mergeCell ref="AA21:AA22"/>
    <mergeCell ref="AC19:AC20"/>
    <mergeCell ref="AD19:AD20"/>
    <mergeCell ref="AE19:AE20"/>
    <mergeCell ref="AF19:AF20"/>
    <mergeCell ref="AG19:AG20"/>
    <mergeCell ref="A21:A22"/>
    <mergeCell ref="B21:B22"/>
    <mergeCell ref="C21:E21"/>
    <mergeCell ref="F21:H21"/>
    <mergeCell ref="I21:K21"/>
    <mergeCell ref="O19:Q19"/>
    <mergeCell ref="R19:T19"/>
    <mergeCell ref="U19:W20"/>
    <mergeCell ref="X19:Z19"/>
    <mergeCell ref="AA19:AA20"/>
    <mergeCell ref="AB19:AB20"/>
    <mergeCell ref="A19:A20"/>
    <mergeCell ref="B19:B20"/>
    <mergeCell ref="C19:E19"/>
    <mergeCell ref="F19:H19"/>
    <mergeCell ref="I19:K19"/>
    <mergeCell ref="L19:N19"/>
    <mergeCell ref="AB17:AB18"/>
    <mergeCell ref="AC17:AC18"/>
    <mergeCell ref="AD17:AD18"/>
    <mergeCell ref="AE17:AE18"/>
    <mergeCell ref="AF17:AF18"/>
    <mergeCell ref="AG17:AG18"/>
    <mergeCell ref="L17:N17"/>
    <mergeCell ref="O17:Q17"/>
    <mergeCell ref="R17:T18"/>
    <mergeCell ref="U17:W17"/>
    <mergeCell ref="X17:Z17"/>
    <mergeCell ref="AA17:AA18"/>
    <mergeCell ref="AC15:AC16"/>
    <mergeCell ref="AD15:AD16"/>
    <mergeCell ref="AE15:AE16"/>
    <mergeCell ref="AF15:AF16"/>
    <mergeCell ref="AG15:AG16"/>
    <mergeCell ref="A17:A18"/>
    <mergeCell ref="B17:B18"/>
    <mergeCell ref="C17:E17"/>
    <mergeCell ref="F17:H17"/>
    <mergeCell ref="I17:K17"/>
    <mergeCell ref="O15:Q16"/>
    <mergeCell ref="R15:T15"/>
    <mergeCell ref="U15:W15"/>
    <mergeCell ref="X15:Z15"/>
    <mergeCell ref="AA15:AA16"/>
    <mergeCell ref="AB15:AB16"/>
    <mergeCell ref="A15:A16"/>
    <mergeCell ref="B15:B16"/>
    <mergeCell ref="C15:E15"/>
    <mergeCell ref="F15:H15"/>
    <mergeCell ref="I15:K15"/>
    <mergeCell ref="L15:N15"/>
    <mergeCell ref="AB13:AB14"/>
    <mergeCell ref="AC13:AC14"/>
    <mergeCell ref="AD13:AD14"/>
    <mergeCell ref="AE13:AE14"/>
    <mergeCell ref="AF13:AF14"/>
    <mergeCell ref="AG13:AG14"/>
    <mergeCell ref="L13:N14"/>
    <mergeCell ref="O13:Q13"/>
    <mergeCell ref="R13:T13"/>
    <mergeCell ref="U13:W13"/>
    <mergeCell ref="X13:Z13"/>
    <mergeCell ref="AA13:AA14"/>
    <mergeCell ref="AC11:AC12"/>
    <mergeCell ref="AD11:AD12"/>
    <mergeCell ref="AE11:AE12"/>
    <mergeCell ref="AF11:AF12"/>
    <mergeCell ref="AG11:AG12"/>
    <mergeCell ref="A13:A14"/>
    <mergeCell ref="B13:B14"/>
    <mergeCell ref="C13:E13"/>
    <mergeCell ref="F13:H13"/>
    <mergeCell ref="I13:K13"/>
    <mergeCell ref="O11:Q11"/>
    <mergeCell ref="R11:T11"/>
    <mergeCell ref="U11:W11"/>
    <mergeCell ref="X11:Z11"/>
    <mergeCell ref="AA11:AA12"/>
    <mergeCell ref="AB11:AB12"/>
    <mergeCell ref="A11:A12"/>
    <mergeCell ref="B11:B12"/>
    <mergeCell ref="C11:E11"/>
    <mergeCell ref="F11:H11"/>
    <mergeCell ref="I11:K12"/>
    <mergeCell ref="L11:N11"/>
    <mergeCell ref="AB9:AB10"/>
    <mergeCell ref="AC9:AC10"/>
    <mergeCell ref="AD9:AD10"/>
    <mergeCell ref="AE9:AE10"/>
    <mergeCell ref="AF9:AF10"/>
    <mergeCell ref="AG9:AG10"/>
    <mergeCell ref="L9:N9"/>
    <mergeCell ref="O9:Q9"/>
    <mergeCell ref="R9:T9"/>
    <mergeCell ref="U9:W9"/>
    <mergeCell ref="X9:Z9"/>
    <mergeCell ref="AA9:AA10"/>
    <mergeCell ref="AC7:AC8"/>
    <mergeCell ref="AD7:AD8"/>
    <mergeCell ref="AE7:AE8"/>
    <mergeCell ref="AF7:AF8"/>
    <mergeCell ref="AG7:AG8"/>
    <mergeCell ref="A9:A10"/>
    <mergeCell ref="B9:B10"/>
    <mergeCell ref="C9:E9"/>
    <mergeCell ref="F9:H10"/>
    <mergeCell ref="I9:K9"/>
    <mergeCell ref="O7:Q7"/>
    <mergeCell ref="R7:T7"/>
    <mergeCell ref="U7:W7"/>
    <mergeCell ref="X7:Z7"/>
    <mergeCell ref="AA7:AA8"/>
    <mergeCell ref="AB7:AB8"/>
    <mergeCell ref="AE3:AG4"/>
    <mergeCell ref="AE5:AE6"/>
    <mergeCell ref="AF5:AF6"/>
    <mergeCell ref="AG5:AG6"/>
    <mergeCell ref="A7:A8"/>
    <mergeCell ref="B7:B8"/>
    <mergeCell ref="C7:E8"/>
    <mergeCell ref="F7:H7"/>
    <mergeCell ref="I7:K7"/>
    <mergeCell ref="L7:N7"/>
    <mergeCell ref="U3:W6"/>
    <mergeCell ref="X3:Z6"/>
    <mergeCell ref="AA3:AA6"/>
    <mergeCell ref="AB3:AB6"/>
    <mergeCell ref="AC3:AC6"/>
    <mergeCell ref="AD3:AD6"/>
    <mergeCell ref="B1:AG1"/>
    <mergeCell ref="AB2:AG2"/>
    <mergeCell ref="A3:A6"/>
    <mergeCell ref="B3:B6"/>
    <mergeCell ref="C3:E6"/>
    <mergeCell ref="F3:H6"/>
    <mergeCell ref="I3:K6"/>
    <mergeCell ref="L3:N6"/>
    <mergeCell ref="O3:Q6"/>
    <mergeCell ref="R3:T6"/>
  </mergeCells>
  <phoneticPr fontId="2"/>
  <dataValidations count="1">
    <dataValidation type="list" allowBlank="1" showInputMessage="1" showErrorMessage="1" sqref="F7:Z7 C9:E9 I9:Z9 C11:H11 L11:Z11 C13:K13 O13:Z13 C15:N15 R15:Z15 C17:Q17 U17:Z17 C19:T19 X19:Z19 C21:W21">
      <formula1>"○,△,●"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2部</vt:lpstr>
    </vt:vector>
  </TitlesOfParts>
  <Company>株式会社クラレ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810602</dc:creator>
  <cp:lastModifiedBy>owner</cp:lastModifiedBy>
  <cp:lastPrinted>2014-05-22T06:52:43Z</cp:lastPrinted>
  <dcterms:created xsi:type="dcterms:W3CDTF">2013-10-16T04:02:26Z</dcterms:created>
  <dcterms:modified xsi:type="dcterms:W3CDTF">2016-12-19T08:33:16Z</dcterms:modified>
</cp:coreProperties>
</file>